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8820" yWindow="4920" windowWidth="21200" windowHeight="183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1" l="1"/>
  <c r="E24" i="1"/>
  <c r="E19" i="1"/>
  <c r="E12" i="1"/>
  <c r="E28" i="1"/>
  <c r="E25" i="1"/>
  <c r="E14" i="1"/>
  <c r="E15" i="1"/>
  <c r="E30" i="1"/>
  <c r="E27" i="1"/>
  <c r="E22" i="1"/>
  <c r="E17" i="1"/>
  <c r="E23" i="1"/>
  <c r="E18" i="1"/>
  <c r="E20" i="1"/>
  <c r="E26" i="1"/>
  <c r="E13" i="1"/>
  <c r="E11" i="1"/>
  <c r="E29" i="1"/>
  <c r="E21" i="1"/>
  <c r="E5" i="1"/>
  <c r="E4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<sst xmlns="http://schemas.openxmlformats.org/spreadsheetml/2006/main" count="74" uniqueCount="53">
  <si>
    <t>Quantity In Stock</t>
  </si>
  <si>
    <t>Name</t>
  </si>
  <si>
    <t>Price</t>
  </si>
  <si>
    <t>Category</t>
  </si>
  <si>
    <t>As of October</t>
  </si>
  <si>
    <t>Total In Stock</t>
  </si>
  <si>
    <t>bananas</t>
  </si>
  <si>
    <t>Produce Inventory</t>
  </si>
  <si>
    <t>fruit</t>
  </si>
  <si>
    <t>cabbage</t>
  </si>
  <si>
    <t>turnips</t>
  </si>
  <si>
    <t>apples</t>
  </si>
  <si>
    <t>celery</t>
  </si>
  <si>
    <t>strawberries</t>
  </si>
  <si>
    <t>edamame</t>
  </si>
  <si>
    <t>tomatoes</t>
  </si>
  <si>
    <t>carrots</t>
  </si>
  <si>
    <t>blueberries</t>
  </si>
  <si>
    <t>grapes</t>
  </si>
  <si>
    <t>pears</t>
  </si>
  <si>
    <t>peppers</t>
  </si>
  <si>
    <t>asparagus</t>
  </si>
  <si>
    <t>Jan</t>
  </si>
  <si>
    <t>Monday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</si>
  <si>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</si>
  <si>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</si>
  <si>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</si>
  <si>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</si>
  <si>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</si>
  <si>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</si>
  <si>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</si>
  <si>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</si>
  <si>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</si>
  <si>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Tuesday</t>
  </si>
  <si>
    <t>Wednesday</t>
  </si>
  <si>
    <t>Thursday</t>
  </si>
  <si>
    <t>Friday</t>
  </si>
  <si>
    <t>Saturday</t>
  </si>
  <si>
    <t>Sunday</t>
  </si>
  <si>
    <t>peaches</t>
  </si>
  <si>
    <t>nectarines</t>
  </si>
  <si>
    <t>spinach</t>
  </si>
  <si>
    <t>avacados</t>
  </si>
  <si>
    <t>lettuce</t>
  </si>
  <si>
    <t>blackberries</t>
  </si>
  <si>
    <t>vegetable</t>
  </si>
  <si>
    <t>Average Price</t>
  </si>
  <si>
    <t>Median Price</t>
  </si>
  <si>
    <t>Lowest Price</t>
  </si>
  <si>
    <t>Highest Price</t>
  </si>
  <si>
    <t>Fruits</t>
  </si>
  <si>
    <t>Vegetables</t>
  </si>
  <si>
    <t>Order?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</si>
</sst>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206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 applyAlignment="1">
      <alignment horizontal="center"/>
    </xf>
    <xf numFmtId="165" fontId="0" fillId="0" borderId="0" xfId="1" applyNumberFormat="1" applyFont="1"/>
    <xf numFmtId="2" fontId="0" fillId="0" borderId="0" xfId="0" applyNumberFormat="1"/>
    <xf numFmtId="0" fontId="4" fillId="0" borderId="0" xfId="0" applyFont="1"/>
  </cellXfs>
  <cellStyles count="6">
    <cellStyle name="Comma" xfId="1" builtinId="3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0:E30" totalsRowShown="0">
  <autoFilter ref="A10:E30">
    <filterColumn colId="3">
      <filters>
        <filter val="fruit"/>
      </filters>
    </filterColumn>
  </autoFilter>
  <sortState ref="A11:E30">
    <sortCondition ref="C10:C30"/>
  </sortState>
  <tableColumns count="5">
    <tableColumn id="1" name="Quantity In Stock"/>
    <tableColumn id="2" name="Name"/>
    <tableColumn id="3" name="Price"/>
    <tableColumn id="4" name="Category"/>
    <tableColumn id="5" name="Order?">
      <calculatedColumnFormula>IF(A11&lt;75,"ORDER","OK")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F15" sqref="F15:G15"/>
    </sheetView>
  </sheetViews>
  <sheetFormatPr baseColWidth="10" defaultRowHeight="15" x14ac:dyDescent="0"/>
  <cols>
    <col min="1" max="1" width="17.6640625" customWidth="1"/>
    <col min="2" max="2" width="11.5" bestFit="1" customWidth="1"/>
    <col min="3" max="3" width="7.83203125" customWidth="1"/>
    <col min="4" max="4" width="11" customWidth="1"/>
  </cols>
  <sheetData>
    <row r="1" spans="1:14">
      <c r="A1" s="1" t="s">
        <v>7</v>
      </c>
      <c r="B1" s="1"/>
      <c r="C1" s="1"/>
      <c r="D1" s="1"/>
      <c r="E1" s="1"/>
      <c r="K1" t="s">
        <v>22</v>
      </c>
      <c r="L1">
        <v>1</v>
      </c>
      <c r="M1">
        <v>10</v>
      </c>
      <c r="N1" t="s">
        <v>23</v>
      </c>
    </row>
    <row r="2" spans="1:14">
      <c r="A2" s="2" t="s">
        <v>4</v>
      </c>
      <c r="B2" s="2"/>
      <c r="C2" s="2"/>
      <c r="D2" s="2"/>
      <c r="E2" s="2"/>
      <c r="K2" t="s">
        <v>24</v>
      </c>
      <c r="L2">
        <v>2</v>
      </c>
      <c r="M2">
        <v>15</v>
      </c>
      <c r="N2" t="s">
        <v>33</v>
      </c>
    </row>
    <row r="3" spans="1:14">
      <c r="K3" t="s">
        <v>25</v>
      </c>
      <c r="L3">
        <v>3</v>
      </c>
      <c r="M3">
        <v>20</v>
      </c>
      <c r="N3" t="s">
        <v>34</v>
      </c>
    </row>
    <row r="4" spans="1:14">
      <c r="A4" t="s">
        <v>5</v>
      </c>
      <c r="B4" s="3">
        <f>SUM(A11:A30)</f>
        <v>3244</v>
      </c>
      <c r="D4" t="s">
        <v>50</v>
      </c>
      <c r="E4" s="5">
        <f>COUNTIF(D11:D30,"fruit")</f>
        <v>12</v>
      </c>
      <c r="K4" t="s">
        <v>26</v>
      </c>
      <c r="L4">
        <v>4</v>
      </c>
      <c r="M4">
        <v>25</v>
      </c>
      <c r="N4" t="s">
        <v>35</v>
      </c>
    </row>
    <row r="5" spans="1:14">
      <c r="A5" t="s">
        <v>46</v>
      </c>
      <c r="B5" s="4">
        <f>AVERAGE(C11:C30)</f>
        <v>1.4019999999999999</v>
      </c>
      <c r="D5" t="s">
        <v>51</v>
      </c>
      <c r="E5">
        <f>COUNTIF(D11:D30,"vegetable")</f>
        <v>8</v>
      </c>
      <c r="K5" t="s">
        <v>27</v>
      </c>
      <c r="L5">
        <v>5</v>
      </c>
      <c r="M5">
        <v>30</v>
      </c>
      <c r="N5" t="s">
        <v>36</v>
      </c>
    </row>
    <row r="6" spans="1:14">
      <c r="A6" t="s">
        <v>47</v>
      </c>
      <c r="B6" s="4">
        <f>MEDIAN(C11:C30)</f>
        <v>1.0550000000000002</v>
      </c>
      <c r="K6" t="s">
        <v>28</v>
      </c>
      <c r="L6">
        <v>6</v>
      </c>
      <c r="M6">
        <v>35</v>
      </c>
      <c r="N6" t="s">
        <v>37</v>
      </c>
    </row>
    <row r="7" spans="1:14">
      <c r="A7" t="s">
        <v>48</v>
      </c>
      <c r="B7">
        <f>MIN(C11:C30)</f>
        <v>0.37</v>
      </c>
      <c r="K7" t="s">
        <v>29</v>
      </c>
      <c r="L7">
        <v>7</v>
      </c>
      <c r="M7">
        <v>40</v>
      </c>
      <c r="N7" t="s">
        <v>38</v>
      </c>
    </row>
    <row r="8" spans="1:14">
      <c r="A8" t="s">
        <v>49</v>
      </c>
      <c r="B8">
        <f>MAX(C11:C30)</f>
        <v>3.76</v>
      </c>
      <c r="K8" t="s">
        <v>30</v>
      </c>
      <c r="L8">
        <v>8</v>
      </c>
      <c r="M8">
        <v>45</v>
      </c>
      <c r="N8" t="s">
        <v>23</v>
      </c>
    </row>
    <row r="9" spans="1:14">
      <c r="K9" t="s">
        <v>31</v>
      </c>
      <c r="L9">
        <v>9</v>
      </c>
      <c r="M9">
        <v>50</v>
      </c>
      <c r="N9" t="s">
        <v>33</v>
      </c>
    </row>
    <row r="10" spans="1:14">
      <c r="A10" t="s">
        <v>0</v>
      </c>
      <c r="B10" t="s">
        <v>1</v>
      </c>
      <c r="C10" t="s">
        <v>2</v>
      </c>
      <c r="D10" t="s">
        <v>3</v>
      </c>
      <c r="E10" t="s">
        <v>52</v>
      </c>
      <c r="K10" t="s">
        <v>32</v>
      </c>
      <c r="L10">
        <v>10</v>
      </c>
      <c r="M10">
        <v>55</v>
      </c>
      <c r="N10" t="s">
        <v>34</v>
      </c>
    </row>
    <row r="11" spans="1:14" hidden="1">
      <c r="A11">
        <v>42</v>
      </c>
      <c r="B11" t="s">
        <v>43</v>
      </c>
      <c r="C11">
        <v>0.37</v>
      </c>
      <c r="D11" t="s">
        <v>45</v>
      </c>
      <c r="E11" t="str">
        <f>IF(A11&lt;75,"ORDER","OK")</f>
        <v>ORDER</v>
      </c>
    </row>
    <row r="12" spans="1:14" hidden="1">
      <c r="A12">
        <v>99</v>
      </c>
      <c r="B12" t="s">
        <v>12</v>
      </c>
      <c r="C12">
        <v>0.42</v>
      </c>
      <c r="D12" t="s">
        <v>45</v>
      </c>
      <c r="E12" t="str">
        <f>IF(A12&lt;75,"ORDER","OK")</f>
        <v>OK</v>
      </c>
    </row>
    <row r="13" spans="1:14">
      <c r="A13">
        <v>73</v>
      </c>
      <c r="B13" t="s">
        <v>42</v>
      </c>
      <c r="C13">
        <v>0.52</v>
      </c>
      <c r="D13" t="s">
        <v>8</v>
      </c>
      <c r="E13" t="str">
        <f>IF(A13&lt;75,"ORDER","OK")</f>
        <v>ORDER</v>
      </c>
    </row>
    <row r="14" spans="1:14">
      <c r="A14">
        <v>300</v>
      </c>
      <c r="B14" t="s">
        <v>15</v>
      </c>
      <c r="C14">
        <v>0.67</v>
      </c>
      <c r="D14" t="s">
        <v>8</v>
      </c>
      <c r="E14" t="str">
        <f>IF(A14&lt;75,"ORDER","OK")</f>
        <v>OK</v>
      </c>
    </row>
    <row r="15" spans="1:14" hidden="1">
      <c r="A15">
        <v>122</v>
      </c>
      <c r="B15" t="s">
        <v>16</v>
      </c>
      <c r="C15">
        <v>0.73</v>
      </c>
      <c r="D15" t="s">
        <v>45</v>
      </c>
      <c r="E15" t="str">
        <f>IF(A15&lt;75,"ORDER","OK")</f>
        <v>OK</v>
      </c>
    </row>
    <row r="16" spans="1:14" hidden="1">
      <c r="A16">
        <v>8</v>
      </c>
      <c r="B16" t="s">
        <v>9</v>
      </c>
      <c r="C16">
        <v>0.85</v>
      </c>
      <c r="D16" t="s">
        <v>45</v>
      </c>
      <c r="E16" t="str">
        <f>IF(A16&lt;75,"ORDER","OK")</f>
        <v>ORDER</v>
      </c>
    </row>
    <row r="17" spans="1:5">
      <c r="A17">
        <v>123</v>
      </c>
      <c r="B17" t="s">
        <v>20</v>
      </c>
      <c r="C17">
        <v>0.97</v>
      </c>
      <c r="D17" t="s">
        <v>8</v>
      </c>
      <c r="E17" t="str">
        <f>IF(A17&lt;75,"ORDER","OK")</f>
        <v>OK</v>
      </c>
    </row>
    <row r="18" spans="1:5">
      <c r="A18">
        <v>156</v>
      </c>
      <c r="B18" t="s">
        <v>39</v>
      </c>
      <c r="C18">
        <v>0.98</v>
      </c>
      <c r="D18" t="s">
        <v>8</v>
      </c>
      <c r="E18" t="str">
        <f>IF(A18&lt;75,"ORDER","OK")</f>
        <v>OK</v>
      </c>
    </row>
    <row r="19" spans="1:5">
      <c r="A19">
        <v>200</v>
      </c>
      <c r="B19" t="s">
        <v>11</v>
      </c>
      <c r="C19">
        <v>0.99</v>
      </c>
      <c r="D19" t="s">
        <v>8</v>
      </c>
      <c r="E19" t="str">
        <f>IF(A19&lt;75,"ORDER","OK")</f>
        <v>OK</v>
      </c>
    </row>
    <row r="20" spans="1:5">
      <c r="A20">
        <v>210</v>
      </c>
      <c r="B20" t="s">
        <v>40</v>
      </c>
      <c r="C20">
        <v>1.02</v>
      </c>
      <c r="D20" t="s">
        <v>8</v>
      </c>
      <c r="E20" t="str">
        <f>IF(A20&lt;75,"ORDER","OK")</f>
        <v>OK</v>
      </c>
    </row>
    <row r="21" spans="1:5">
      <c r="A21">
        <v>50</v>
      </c>
      <c r="B21" t="s">
        <v>6</v>
      </c>
      <c r="C21">
        <v>1.0900000000000001</v>
      </c>
      <c r="D21" t="s">
        <v>8</v>
      </c>
      <c r="E21" t="str">
        <f>IF(A21&lt;75,"ORDER","OK")</f>
        <v>ORDER</v>
      </c>
    </row>
    <row r="22" spans="1:5">
      <c r="A22">
        <v>250</v>
      </c>
      <c r="B22" t="s">
        <v>19</v>
      </c>
      <c r="C22">
        <v>1.23</v>
      </c>
      <c r="D22" t="s">
        <v>8</v>
      </c>
      <c r="E22" t="str">
        <f>IF(A22&lt;75,"ORDER","OK")</f>
        <v>OK</v>
      </c>
    </row>
    <row r="23" spans="1:5" hidden="1">
      <c r="A23">
        <v>42</v>
      </c>
      <c r="B23" t="s">
        <v>21</v>
      </c>
      <c r="C23">
        <v>1.42</v>
      </c>
      <c r="D23" t="s">
        <v>45</v>
      </c>
      <c r="E23" t="str">
        <f>IF(A23&lt;75,"ORDER","OK")</f>
        <v>ORDER</v>
      </c>
    </row>
    <row r="24" spans="1:5" hidden="1">
      <c r="A24">
        <v>230</v>
      </c>
      <c r="B24" t="s">
        <v>10</v>
      </c>
      <c r="C24">
        <v>1.59</v>
      </c>
      <c r="D24" t="s">
        <v>45</v>
      </c>
      <c r="E24" t="str">
        <f>IF(A24&lt;75,"ORDER","OK")</f>
        <v>OK</v>
      </c>
    </row>
    <row r="25" spans="1:5" hidden="1">
      <c r="A25">
        <v>45</v>
      </c>
      <c r="B25" t="s">
        <v>14</v>
      </c>
      <c r="C25">
        <v>1.66</v>
      </c>
      <c r="D25" t="s">
        <v>45</v>
      </c>
      <c r="E25" t="str">
        <f>IF(A25&lt;75,"ORDER","OK")</f>
        <v>ORDER</v>
      </c>
    </row>
    <row r="26" spans="1:5" hidden="1">
      <c r="A26">
        <v>256</v>
      </c>
      <c r="B26" t="s">
        <v>41</v>
      </c>
      <c r="C26">
        <v>2.0699999999999998</v>
      </c>
      <c r="D26" t="s">
        <v>45</v>
      </c>
      <c r="E26" t="str">
        <f>IF(A26&lt;75,"ORDER","OK")</f>
        <v>OK</v>
      </c>
    </row>
    <row r="27" spans="1:5">
      <c r="A27">
        <v>300</v>
      </c>
      <c r="B27" t="s">
        <v>18</v>
      </c>
      <c r="C27">
        <v>2.09</v>
      </c>
      <c r="D27" t="s">
        <v>8</v>
      </c>
      <c r="E27" t="str">
        <f>IF(A27&lt;75,"ORDER","OK")</f>
        <v>OK</v>
      </c>
    </row>
    <row r="28" spans="1:5">
      <c r="A28">
        <v>162</v>
      </c>
      <c r="B28" t="s">
        <v>13</v>
      </c>
      <c r="C28">
        <v>2.5299999999999998</v>
      </c>
      <c r="D28" t="s">
        <v>8</v>
      </c>
      <c r="E28" t="str">
        <f>IF(A28&lt;75,"ORDER","OK")</f>
        <v>OK</v>
      </c>
    </row>
    <row r="29" spans="1:5">
      <c r="A29">
        <v>500</v>
      </c>
      <c r="B29" t="s">
        <v>44</v>
      </c>
      <c r="C29">
        <v>3.08</v>
      </c>
      <c r="D29" t="s">
        <v>8</v>
      </c>
      <c r="E29" t="str">
        <f>IF(A29&lt;75,"ORDER","OK")</f>
        <v>OK</v>
      </c>
    </row>
    <row r="30" spans="1:5">
      <c r="A30">
        <v>76</v>
      </c>
      <c r="B30" t="s">
        <v>17</v>
      </c>
      <c r="C30">
        <v>3.76</v>
      </c>
      <c r="D30" t="s">
        <v>8</v>
      </c>
      <c r="E30" t="str">
        <f>IF(A30&lt;75,"ORDER","OK")</f>
        <v>OK</v>
      </c>
    </row>
  </sheetData>
  <mergeCells count="2">
    <mergeCell ref="A1:E1"/>
    <mergeCell ref="A2:E2"/>
  </mergeCells>
  <conditionalFormatting sqref="E11:E30">
    <cfRule type="containsText" dxfId="2" priority="2" operator="containsText" text="ORDER">
      <formula>NOT(ISERROR(SEARCH("ORDER",E11)))</formula>
    </cfRule>
  </conditionalFormatting>
  <conditionalFormatting sqref="A11:A30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{E35FEF1A-528D-A948-8937-F83D83CE0316}</x14:id>
        </ext>
      </extLst>
    </cfRule>
  </conditionalFormatting>
  <pageMargins left="0.75" right="0.75" top="1" bottom="1" header="0.5" footer="0.5"/>
  <pageSetup orientation="portrait" horizontalDpi="4294967292" verticalDpi="4294967292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5FEF1A-528D-A948-8937-F83D83CE031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A11:A30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Grad Success</dc:creator>
  <cp:lastModifiedBy>Grad Success</cp:lastModifiedBy>
  <dcterms:created xsi:type="dcterms:W3CDTF">2015-10-28T18:31:31Z</dcterms:created>
  <dcterms:modified xsi:type="dcterms:W3CDTF">2015-10-28T19:58:28Z</dcterms:modified>
</cp:coreProperties>
</file>